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615" windowWidth="15480" windowHeight="11640" activeTab="1"/>
  </bookViews>
  <sheets>
    <sheet name="Příjmy" sheetId="1" r:id="rId1"/>
    <sheet name="Výdaje" sheetId="2" r:id="rId2"/>
  </sheets>
  <calcPr calcId="145621"/>
</workbook>
</file>

<file path=xl/calcChain.xml><?xml version="1.0" encoding="utf-8"?>
<calcChain xmlns="http://schemas.openxmlformats.org/spreadsheetml/2006/main">
  <c r="E140" i="2" l="1"/>
  <c r="E18" i="2" l="1"/>
  <c r="E23" i="2"/>
  <c r="E27" i="2"/>
  <c r="E32" i="2"/>
  <c r="E55" i="2"/>
  <c r="E83" i="2"/>
  <c r="E99" i="2"/>
  <c r="E45" i="2"/>
  <c r="E7" i="2" l="1"/>
  <c r="E52" i="1"/>
  <c r="E11" i="1" l="1"/>
  <c r="E137" i="2" l="1"/>
  <c r="E131" i="2"/>
  <c r="E128" i="2"/>
  <c r="E104" i="2"/>
  <c r="E96" i="2"/>
  <c r="E90" i="2"/>
  <c r="E80" i="2"/>
  <c r="E77" i="2"/>
  <c r="E74" i="2"/>
  <c r="E71" i="2"/>
  <c r="E68" i="2"/>
  <c r="E52" i="2"/>
  <c r="E41" i="2"/>
  <c r="E38" i="2"/>
  <c r="E15" i="2"/>
  <c r="E11" i="2"/>
  <c r="E4" i="2"/>
  <c r="E57" i="1" l="1"/>
  <c r="E49" i="1"/>
  <c r="E45" i="1"/>
  <c r="E41" i="1"/>
  <c r="E38" i="1"/>
  <c r="E35" i="1"/>
  <c r="E32" i="1"/>
  <c r="E29" i="1"/>
  <c r="E26" i="1"/>
  <c r="E61" i="1" l="1"/>
</calcChain>
</file>

<file path=xl/comments1.xml><?xml version="1.0" encoding="utf-8"?>
<comments xmlns="http://schemas.openxmlformats.org/spreadsheetml/2006/main">
  <authors>
    <author>uzivatel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+ radary, zpomalovací prahy včetně údržby a oprav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chodníky, odstavné plochy, parkoviště, cyklostezky, lesní cesty</t>
        </r>
      </text>
    </comment>
    <comment ref="D71" author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zahrnuje geometrické plány, zaměření, projekt náměstí</t>
        </r>
      </text>
    </comment>
  </commentList>
</comments>
</file>

<file path=xl/sharedStrings.xml><?xml version="1.0" encoding="utf-8"?>
<sst xmlns="http://schemas.openxmlformats.org/spreadsheetml/2006/main" count="163" uniqueCount="146">
  <si>
    <r>
      <rPr>
        <sz val="9"/>
        <rFont val="Arial"/>
        <family val="2"/>
        <charset val="238"/>
      </rPr>
      <t>Paragraf</t>
    </r>
  </si>
  <si>
    <r>
      <rPr>
        <sz val="9"/>
        <rFont val="Arial"/>
        <family val="2"/>
        <charset val="238"/>
      </rPr>
      <t>Položka</t>
    </r>
  </si>
  <si>
    <r>
      <rPr>
        <sz val="9"/>
        <rFont val="Arial"/>
        <family val="2"/>
        <charset val="238"/>
      </rPr>
      <t>Text</t>
    </r>
  </si>
  <si>
    <t>Celkem</t>
  </si>
  <si>
    <t xml:space="preserve">Název a sídlo vykazující jednotky: </t>
  </si>
  <si>
    <t>Obec Neumětely</t>
  </si>
  <si>
    <t>Daň z příjmů fyz. osob ze záv, činn.</t>
  </si>
  <si>
    <t>Daň z příjmu fyz. osob ze sam. výd. čin</t>
  </si>
  <si>
    <t>Daň z příjmu fyz. osob z kap. výnosů</t>
  </si>
  <si>
    <t>Daň z příjmů práv. osob</t>
  </si>
  <si>
    <t>Daň z přidané hodnoty</t>
  </si>
  <si>
    <t>Poplatek za likvidaci komunálního odpadu</t>
  </si>
  <si>
    <t>Poplatek ze psů</t>
  </si>
  <si>
    <t>Poplatek za provozov. výh.hrací přístroj</t>
  </si>
  <si>
    <t>Dan z nemovitostí</t>
  </si>
  <si>
    <t>NI př.transf. ze st.r. v rám. souh. dotv</t>
  </si>
  <si>
    <t>Příjmy z pronájmu ost. nem. a jejich čás</t>
  </si>
  <si>
    <t>Bytové hospodářství  (pronájem bytu)</t>
  </si>
  <si>
    <t>Odvád. a čišt.odp.vod a nakládání s kaly</t>
  </si>
  <si>
    <t>Poplatek za likvidaci komunálních odpadů (popelnice)</t>
  </si>
  <si>
    <t>Příjmy z poskytování služeb a výrobků (platby od VaK)</t>
  </si>
  <si>
    <t>Příjmy z prodeje pozemků</t>
  </si>
  <si>
    <t>Ost. Záležitosti kultury</t>
  </si>
  <si>
    <t>Příjmy z poskytování služeb a výrobků (vstupné, divad  ..)</t>
  </si>
  <si>
    <t>Komunální služby a územní rozvoj j.n.</t>
  </si>
  <si>
    <t>Prevence vzniku odpadů</t>
  </si>
  <si>
    <t>Ostatní příjmy z vlastní činnosti (věcná břemena) …</t>
  </si>
  <si>
    <t>Příjmy z prodeje zboží (knihy, pohledy, hrníčky, turist ..)</t>
  </si>
  <si>
    <t xml:space="preserve">Příjmy z poskytování služeb a výrobků </t>
  </si>
  <si>
    <t>v Kč včetně DPH</t>
  </si>
  <si>
    <t>Sběr a odvoz komunálních odpadů</t>
  </si>
  <si>
    <t>Činnost místní správy</t>
  </si>
  <si>
    <t>Příjmy a výdaje z úvěr. financ, operací</t>
  </si>
  <si>
    <t>Nebytové hospodářství   (rest., KD, Srb, hájenka )</t>
  </si>
  <si>
    <t>Příjmy z prodeje krátk. a drob. majetku (stoly, aj.)</t>
  </si>
  <si>
    <t>Příjmy z úroků</t>
  </si>
  <si>
    <r>
      <t xml:space="preserve">I </t>
    </r>
    <r>
      <rPr>
        <b/>
        <sz val="9"/>
        <color rgb="FFFF0000"/>
        <rFont val="Arial"/>
        <family val="2"/>
        <charset val="238"/>
      </rPr>
      <t>. Rozpočtové příjmy</t>
    </r>
  </si>
  <si>
    <t>Příjmy z poskytování služeb a výrobků (prodej dřeva ..)</t>
  </si>
  <si>
    <t>Pěstební činnost</t>
  </si>
  <si>
    <r>
      <t>Správní poplatky</t>
    </r>
    <r>
      <rPr>
        <sz val="10"/>
        <color rgb="FFFF0000"/>
        <rFont val="Arial"/>
        <family val="2"/>
        <charset val="238"/>
      </rPr>
      <t xml:space="preserve"> </t>
    </r>
  </si>
  <si>
    <r>
      <rPr>
        <b/>
        <sz val="10"/>
        <color rgb="FFFF0000"/>
        <rFont val="Arial"/>
        <family val="2"/>
        <charset val="238"/>
      </rPr>
      <t>II. Rozpočtové výdaje</t>
    </r>
  </si>
  <si>
    <t>Ost. zem. a pot.činn. a rozvoj</t>
  </si>
  <si>
    <t>Neinv. transf. občanským sdružením  (včelaři)</t>
  </si>
  <si>
    <t>Nákup ostatních služeb  (les ..)</t>
  </si>
  <si>
    <t>Nákup ostatních služeb (úklid, posyp, sníh ..)</t>
  </si>
  <si>
    <t>Výdaje na dodavatel.zajišť.opravy a údrž (opravy, úpravy ..)</t>
  </si>
  <si>
    <t>Provoz veřejné silniční dopravy</t>
  </si>
  <si>
    <t>Výdaje na dodavatel.zajišť.opravy a údrž (čekárna ..)</t>
  </si>
  <si>
    <t>Výdaje na dopravní územní obslužnost</t>
  </si>
  <si>
    <t>Nákup ostatních služeb (kaly, platby VaK..)</t>
  </si>
  <si>
    <t>Základní školy</t>
  </si>
  <si>
    <t>Nákup ostatních služeb (projektová dokumentace na ZŠ na MŠ)</t>
  </si>
  <si>
    <t>Neinvestiční transfery obcím (platby za žáky Host, Tmaň)</t>
  </si>
  <si>
    <t>Neinv. přisp, zřízeným PO (ZŠ a MŠ Neumětely)</t>
  </si>
  <si>
    <t>Činnosti knihovnické</t>
  </si>
  <si>
    <t xml:space="preserve">Mzdové náklady </t>
  </si>
  <si>
    <t>Výdaje na knihy, učební pomůcky a tisk</t>
  </si>
  <si>
    <t>Nákup ostatních služeb (  servis PC ..)</t>
  </si>
  <si>
    <t>Nákup materiálu j.n.  (ohňostroj, Mikulášská aj.)</t>
  </si>
  <si>
    <t>Nákup ostatních služeb (vstupenky a cesta do divadla)</t>
  </si>
  <si>
    <t>Rozhlas a televize</t>
  </si>
  <si>
    <t>Zálež. kultury, církví a sděl. prostředků</t>
  </si>
  <si>
    <t>Věcné dary (jubilea, vítání občánků …),  vánoční strom aj.</t>
  </si>
  <si>
    <t>Ostatní tělovýchovná činnost</t>
  </si>
  <si>
    <t>Ost.neinv.transf. nezisk. a podob.organ. (sportovci, šipky …)</t>
  </si>
  <si>
    <t>Plyn (bomba)</t>
  </si>
  <si>
    <t>Elektrická energie</t>
  </si>
  <si>
    <t>Pevná paliva</t>
  </si>
  <si>
    <t>Výdaje na opravy a udržování</t>
  </si>
  <si>
    <t>Veřejné osvětlení</t>
  </si>
  <si>
    <t>Nákup ostatních služeb (Budil ..)</t>
  </si>
  <si>
    <t>Výdaje na dodavatel.zajišť.opravy a údrž (nákup lamp ..)</t>
  </si>
  <si>
    <t>Ostatní nákupy dlouhodobého nehm. Majetku (např. územní plán)</t>
  </si>
  <si>
    <t>Nákup ostatních služeb</t>
  </si>
  <si>
    <t>Sběr a odvoz ostatních odpadů</t>
  </si>
  <si>
    <t>Nákup ostatních služeb  (zvony, svozy drobné ..)</t>
  </si>
  <si>
    <t>Využívání a zneškodňování nebezp. Odpadů</t>
  </si>
  <si>
    <t xml:space="preserve">Nákup ostatních služeb </t>
  </si>
  <si>
    <t>Nákup materiálu j.n. (včetně stromů)</t>
  </si>
  <si>
    <t>Pohonné hmoty a maziva</t>
  </si>
  <si>
    <r>
      <t>Nákup ostatních služeb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(např. poplatky Stašov - odpadky od kontejnerů, prořez, výsadba a údržba parků a lesa aj.)</t>
    </r>
  </si>
  <si>
    <t>Výdaje na dodavatel.zajišťění oprav a údržby</t>
  </si>
  <si>
    <t>Denní stacionáře a centra denních služeb</t>
  </si>
  <si>
    <t>Příspěvky do veř. sbírek a nadací (Klubíčko)</t>
  </si>
  <si>
    <t xml:space="preserve">Krizové řízení na územní úrovni </t>
  </si>
  <si>
    <t>Nespecifikované rezervy (rezervy na živelnou událost)</t>
  </si>
  <si>
    <t>Požární ochrana - dobr. část</t>
  </si>
  <si>
    <t>Zastupitelstva obcí</t>
  </si>
  <si>
    <t>Odměny členů zastupitelstva obcí a krajů</t>
  </si>
  <si>
    <t>Pov. poj. na soc. zab. a pf. na st.p.z.</t>
  </si>
  <si>
    <t>Pov. poj. na veřejné zdravotní pojištění</t>
  </si>
  <si>
    <t>Platy zaměstnanců v pracovním poměru</t>
  </si>
  <si>
    <t>Pov. Poj. Na úrazové pojištění</t>
  </si>
  <si>
    <t>Drobný hmotný dlouhodobý majetek (tiskárna, monitor, skener ..)</t>
  </si>
  <si>
    <t>Nákup zboží (turist. Známky a vizitky pro prodej)</t>
  </si>
  <si>
    <t>Nákup materiálu j.n. (cement, malíř. barvy, stav. materiál ..)</t>
  </si>
  <si>
    <t>Stočné OÚ</t>
  </si>
  <si>
    <t>Služby pošt</t>
  </si>
  <si>
    <t>Služby telekomunikací a radiokomunikaci</t>
  </si>
  <si>
    <t>Služby školení a vzdělávání</t>
  </si>
  <si>
    <t>Nákup ostatních služeb (účetní, SW, Triáda, konzultace …)</t>
  </si>
  <si>
    <t>Výdaje na dodavatel.zajišť.opravy a údrž</t>
  </si>
  <si>
    <t>Cestovné</t>
  </si>
  <si>
    <t>Výdaje na poř. věcí a služeb - pohoštění na OÚ</t>
  </si>
  <si>
    <t>Pojištění funkčně nespecifikované</t>
  </si>
  <si>
    <t>Ostatní činnosti, jinde nezeřazené</t>
  </si>
  <si>
    <t>Úhrady sankcí jiným rozpočtům ( daň z nem.)</t>
  </si>
  <si>
    <r>
      <rPr>
        <b/>
        <sz val="11"/>
        <rFont val="Arial"/>
        <family val="2"/>
        <charset val="238"/>
      </rPr>
      <t>Celkem</t>
    </r>
  </si>
  <si>
    <t>Ost. Neinv. Transfery veř. Rozp., dobr. Svazků obcí (doprava Hoř.)</t>
  </si>
  <si>
    <t>Nákup materiálu</t>
  </si>
  <si>
    <t xml:space="preserve">Odvod z výtěžku provozování loterií </t>
  </si>
  <si>
    <t>Příjem - odvody z VHP</t>
  </si>
  <si>
    <t>?</t>
  </si>
  <si>
    <t>Přijaté nekapitálové příspěvky a náhrady (EKO-KOM)</t>
  </si>
  <si>
    <t>Přijaté neinvestiční dary (Mandík)</t>
  </si>
  <si>
    <t xml:space="preserve">Nákup materiálu j.n.  </t>
  </si>
  <si>
    <t>Ost. záležitosti kultury (výdaje související s kronikou)</t>
  </si>
  <si>
    <t>Nákup ostatních služeb (OSA rozhlas..)</t>
  </si>
  <si>
    <t>Nákup ostatních služeb (OSA zábavy..)</t>
  </si>
  <si>
    <t>Výdaje na poř. věcí a služeb - pohoštění</t>
  </si>
  <si>
    <t>Drobný hmotný dlouhodobý majetek</t>
  </si>
  <si>
    <t>Nákup ostat.služeb -praní ubrusů, revize komínů, hasící přístr. aj.</t>
  </si>
  <si>
    <t>revital.náměstí</t>
  </si>
  <si>
    <t>Drobný hmotný dlouhodobý majetek (křoviňák, radlice a pila)</t>
  </si>
  <si>
    <t>Komunální služby a územní rozvoj, jinde nezařazené</t>
  </si>
  <si>
    <t>Ostatní osobni výdaje (platba DPPčlen.komisí Mottlová,Dvořák, voleb.komise)</t>
  </si>
  <si>
    <t>Ochranné pomůcky</t>
  </si>
  <si>
    <t>Platby daní a poplatků st. rozpočtu (katastr, matrika,…)</t>
  </si>
  <si>
    <t>Služby peněžních ústavů (popl. za vedení účtu)</t>
  </si>
  <si>
    <t>Služby peněžních ústavů (pojištění majetku, multikára)</t>
  </si>
  <si>
    <t>Ostatní finanční operace</t>
  </si>
  <si>
    <t>Platby daní a poplat.kraj..obcím a st.f (staveb. a živ. úřad ..)</t>
  </si>
  <si>
    <t>Platby daní a poplatků st. Rozpočtu (platba a vratka DPH)</t>
  </si>
  <si>
    <t>hračky</t>
  </si>
  <si>
    <t>Neinvestiční transfery obcím (přestupky)</t>
  </si>
  <si>
    <t>Územnní plánování</t>
  </si>
  <si>
    <r>
      <t xml:space="preserve">Výdaje na dodavatel.zajišť.opravy a údrž </t>
    </r>
    <r>
      <rPr>
        <sz val="9"/>
        <rFont val="Arial"/>
        <family val="2"/>
        <charset val="238"/>
      </rPr>
      <t>(náměstí, povrch, vpusti)</t>
    </r>
  </si>
  <si>
    <r>
      <t xml:space="preserve">Ostatní záležitosti poz. komunikací </t>
    </r>
    <r>
      <rPr>
        <sz val="9"/>
        <rFont val="Arial"/>
        <family val="2"/>
        <charset val="238"/>
      </rPr>
      <t>(chodníky, parkovací plochy)</t>
    </r>
  </si>
  <si>
    <r>
      <t xml:space="preserve">Silnice </t>
    </r>
    <r>
      <rPr>
        <sz val="10"/>
        <rFont val="Arial"/>
        <family val="2"/>
        <charset val="238"/>
      </rPr>
      <t xml:space="preserve"> (k</t>
    </r>
    <r>
      <rPr>
        <sz val="9"/>
        <rFont val="Arial"/>
        <family val="2"/>
        <charset val="238"/>
      </rPr>
      <t>omunikace, příkopy, zatrubnění, vodorovné značení, značky)</t>
    </r>
  </si>
  <si>
    <t>Nákup ostatních služeb (projekt náměstí + geometrický plán)</t>
  </si>
  <si>
    <t>Neinv.transf. obcím (+ ochrany a revize - JSDH Hostomice)</t>
  </si>
  <si>
    <t xml:space="preserve">Vyvěšeno elektronicky i na úřední desce obce Neumětely </t>
  </si>
  <si>
    <r>
      <t xml:space="preserve">Nebytové hospodářství </t>
    </r>
    <r>
      <rPr>
        <sz val="10"/>
        <rFont val="Arial"/>
        <family val="2"/>
        <charset val="238"/>
      </rPr>
      <t>(KD, hájenka ..)</t>
    </r>
  </si>
  <si>
    <r>
      <t>Péče o vzhled obcí a veřejnou zeleň</t>
    </r>
    <r>
      <rPr>
        <sz val="10"/>
        <rFont val="Arial"/>
        <family val="2"/>
        <charset val="238"/>
      </rPr>
      <t xml:space="preserve"> (zahrnuta multikára)</t>
    </r>
  </si>
  <si>
    <r>
      <rPr>
        <b/>
        <sz val="14"/>
        <color rgb="FFFF0000"/>
        <rFont val="Arial"/>
        <family val="2"/>
        <charset val="238"/>
      </rPr>
      <t>NÁVRH</t>
    </r>
    <r>
      <rPr>
        <b/>
        <sz val="14"/>
        <rFont val="Arial"/>
        <family val="2"/>
        <charset val="238"/>
      </rPr>
      <t xml:space="preserve"> - ROZPOČET pro rok 2013</t>
    </r>
  </si>
  <si>
    <t>sestavený k 1.12.2012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</si>
</sst>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\ &quot;Kč&quot;"/>
    <numFmt numFmtId="166" formatCode="#,##0.00\ &quot;Kč&quot;"/>
  </numFmts>
  <fonts count="17" x14ac:knownFonts="1">
    <font>
      <sz val="10"/>
      <name val="Arial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Calibri"/>
      <family val="2"/>
      <charset val="238"/>
    </font>
    <font>
      <b/>
      <sz val="14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9">
    <xf numFmtId="0" fontId="0" fillId="0" borderId="0" xfId="0"/>
    <xf numFmtId="0" fontId="2" fillId="0" borderId="9" xfId="0" applyFont="1" applyFill="1" applyBorder="1" applyAlignment="1">
      <alignment horizontal="left" vertical="top"/>
    </xf>
    <xf numFmtId="0" fontId="2" fillId="0" borderId="0" xfId="0" applyFont="1"/>
    <xf numFmtId="0" fontId="3" fillId="0" borderId="9" xfId="0" applyFont="1" applyBorder="1" applyAlignment="1">
      <alignment horizontal="left" vertical="top"/>
    </xf>
    <xf numFmtId="0" fontId="3" fillId="0" borderId="0" xfId="0" applyFont="1"/>
    <xf numFmtId="0" fontId="3" fillId="0" borderId="10" xfId="0" applyFont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indent="1"/>
    </xf>
    <xf numFmtId="0" fontId="2" fillId="0" borderId="9" xfId="0" applyFont="1" applyFill="1" applyBorder="1" applyAlignment="1">
      <alignment horizontal="left" vertical="top" indent="1"/>
    </xf>
    <xf numFmtId="0" fontId="2" fillId="0" borderId="5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2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9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5" fontId="3" fillId="0" borderId="0" xfId="0" applyNumberFormat="1" applyFont="1"/>
    <xf numFmtId="165" fontId="2" fillId="0" borderId="4" xfId="0" applyNumberFormat="1" applyFont="1" applyBorder="1" applyAlignment="1">
      <alignment horizontal="left" vertical="top" indent="2"/>
    </xf>
    <xf numFmtId="165" fontId="3" fillId="0" borderId="11" xfId="0" applyNumberFormat="1" applyFont="1" applyBorder="1"/>
    <xf numFmtId="165" fontId="2" fillId="0" borderId="11" xfId="0" applyNumberFormat="1" applyFont="1" applyBorder="1"/>
    <xf numFmtId="165" fontId="2" fillId="0" borderId="11" xfId="0" applyNumberFormat="1" applyFont="1" applyFill="1" applyBorder="1"/>
    <xf numFmtId="165" fontId="3" fillId="0" borderId="11" xfId="0" applyNumberFormat="1" applyFont="1" applyFill="1" applyBorder="1"/>
    <xf numFmtId="165" fontId="2" fillId="0" borderId="6" xfId="0" applyNumberFormat="1" applyFont="1" applyBorder="1"/>
    <xf numFmtId="165" fontId="2" fillId="2" borderId="0" xfId="0" applyNumberFormat="1" applyFont="1" applyFill="1"/>
    <xf numFmtId="0" fontId="3" fillId="0" borderId="9" xfId="0" applyFont="1" applyFill="1" applyBorder="1" applyAlignment="1">
      <alignment horizontal="left" vertical="top" indent="1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indent="1"/>
    </xf>
    <xf numFmtId="0" fontId="3" fillId="0" borderId="13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right" vertical="top" wrapText="1"/>
    </xf>
    <xf numFmtId="0" fontId="3" fillId="0" borderId="0" xfId="0" applyFont="1" applyFill="1"/>
    <xf numFmtId="0" fontId="3" fillId="0" borderId="9" xfId="0" applyFont="1" applyBorder="1" applyAlignment="1">
      <alignment vertical="top"/>
    </xf>
    <xf numFmtId="0" fontId="3" fillId="0" borderId="9" xfId="0" applyFont="1" applyBorder="1"/>
    <xf numFmtId="164" fontId="3" fillId="0" borderId="0" xfId="0" applyNumberFormat="1" applyFont="1"/>
    <xf numFmtId="0" fontId="4" fillId="0" borderId="3" xfId="0" applyFont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top"/>
    </xf>
    <xf numFmtId="0" fontId="3" fillId="0" borderId="14" xfId="0" applyFont="1" applyBorder="1" applyAlignment="1">
      <alignment horizontal="left" vertical="top"/>
    </xf>
    <xf numFmtId="0" fontId="2" fillId="0" borderId="9" xfId="0" applyNumberFormat="1" applyFont="1" applyBorder="1" applyAlignment="1">
      <alignment horizontal="left" vertical="top"/>
    </xf>
    <xf numFmtId="165" fontId="2" fillId="0" borderId="15" xfId="0" applyNumberFormat="1" applyFont="1" applyBorder="1"/>
    <xf numFmtId="165" fontId="0" fillId="0" borderId="0" xfId="0" applyNumberFormat="1"/>
    <xf numFmtId="0" fontId="1" fillId="0" borderId="0" xfId="0" applyFont="1"/>
    <xf numFmtId="0" fontId="1" fillId="0" borderId="12" xfId="0" applyFont="1" applyBorder="1"/>
    <xf numFmtId="0" fontId="1" fillId="0" borderId="9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horizontal="left" vertical="top"/>
    </xf>
    <xf numFmtId="165" fontId="3" fillId="0" borderId="15" xfId="0" applyNumberFormat="1" applyFont="1" applyBorder="1"/>
    <xf numFmtId="0" fontId="2" fillId="0" borderId="12" xfId="0" applyFont="1" applyBorder="1"/>
    <xf numFmtId="0" fontId="2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left" vertical="top"/>
    </xf>
    <xf numFmtId="165" fontId="2" fillId="0" borderId="15" xfId="0" applyNumberFormat="1" applyFont="1" applyBorder="1" applyAlignment="1">
      <alignment horizontal="right" vertical="top"/>
    </xf>
    <xf numFmtId="0" fontId="3" fillId="0" borderId="12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indent="1"/>
    </xf>
    <xf numFmtId="0" fontId="2" fillId="0" borderId="9" xfId="0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horizontal="left" vertical="top"/>
    </xf>
    <xf numFmtId="165" fontId="3" fillId="4" borderId="15" xfId="0" applyNumberFormat="1" applyFont="1" applyFill="1" applyBorder="1"/>
    <xf numFmtId="0" fontId="3" fillId="0" borderId="9" xfId="0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center" vertical="top"/>
    </xf>
    <xf numFmtId="165" fontId="3" fillId="0" borderId="16" xfId="0" applyNumberFormat="1" applyFont="1" applyBorder="1"/>
    <xf numFmtId="165" fontId="2" fillId="0" borderId="9" xfId="0" applyNumberFormat="1" applyFont="1" applyBorder="1"/>
    <xf numFmtId="0" fontId="0" fillId="0" borderId="9" xfId="0" applyBorder="1"/>
    <xf numFmtId="0" fontId="11" fillId="0" borderId="9" xfId="0" applyFont="1" applyBorder="1" applyAlignment="1">
      <alignment horizontal="left" vertical="top"/>
    </xf>
    <xf numFmtId="165" fontId="2" fillId="3" borderId="9" xfId="1" applyNumberFormat="1" applyFont="1" applyFill="1" applyBorder="1" applyAlignment="1">
      <alignment horizontal="left" vertical="top" indent="2"/>
    </xf>
    <xf numFmtId="0" fontId="12" fillId="0" borderId="9" xfId="0" applyFont="1" applyBorder="1" applyAlignment="1">
      <alignment horizontal="right" vertical="top"/>
    </xf>
    <xf numFmtId="0" fontId="2" fillId="3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9" xfId="0" applyBorder="1" applyAlignment="1">
      <alignment horizontal="center" vertical="top"/>
    </xf>
    <xf numFmtId="3" fontId="3" fillId="0" borderId="0" xfId="0" applyNumberFormat="1" applyFont="1"/>
    <xf numFmtId="166" fontId="3" fillId="0" borderId="11" xfId="0" applyNumberFormat="1" applyFont="1" applyBorder="1"/>
    <xf numFmtId="166" fontId="3" fillId="0" borderId="11" xfId="0" applyNumberFormat="1" applyFont="1" applyFill="1" applyBorder="1"/>
    <xf numFmtId="0" fontId="3" fillId="0" borderId="9" xfId="0" applyNumberFormat="1" applyFont="1" applyFill="1" applyBorder="1" applyAlignment="1">
      <alignment horizontal="left" vertical="top"/>
    </xf>
    <xf numFmtId="165" fontId="3" fillId="0" borderId="15" xfId="0" applyNumberFormat="1" applyFont="1" applyFill="1" applyBorder="1"/>
    <xf numFmtId="0" fontId="0" fillId="0" borderId="0" xfId="0" applyFill="1"/>
    <xf numFmtId="165" fontId="2" fillId="0" borderId="11" xfId="0" applyNumberFormat="1" applyFont="1" applyBorder="1" applyAlignment="1">
      <alignment vertical="top"/>
    </xf>
    <xf numFmtId="0" fontId="15" fillId="0" borderId="0" xfId="0" applyFont="1"/>
    <xf numFmtId="0" fontId="2" fillId="0" borderId="10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left" vertical="top"/>
    </xf>
    <xf numFmtId="165" fontId="2" fillId="0" borderId="16" xfId="0" applyNumberFormat="1" applyFont="1" applyBorder="1"/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22" zoomScale="170" zoomScaleNormal="170" workbookViewId="0">
      <selection activeCell="E61" sqref="E61"/>
    </sheetView>
  </sheetViews>
  <sheetFormatPr defaultRowHeight="12.75" x14ac:dyDescent="0.2"/>
  <cols>
    <col min="1" max="1" width="4.85546875" style="4" customWidth="1"/>
    <col min="2" max="2" width="7.7109375" style="4" customWidth="1"/>
    <col min="3" max="3" width="11.42578125" style="4" customWidth="1"/>
    <col min="4" max="4" width="54.28515625" style="4" customWidth="1"/>
    <col min="5" max="5" width="18.140625" style="4" customWidth="1"/>
    <col min="6" max="6" width="14.42578125" style="4" customWidth="1"/>
    <col min="7" max="7" width="13.28515625" style="4" bestFit="1" customWidth="1"/>
    <col min="8" max="16384" width="9.140625" style="4"/>
  </cols>
  <sheetData>
    <row r="1" spans="2:6" ht="26.25" customHeight="1" thickBot="1" x14ac:dyDescent="0.25">
      <c r="D1" s="45" t="s">
        <v>144</v>
      </c>
    </row>
    <row r="2" spans="2:6" x14ac:dyDescent="0.2">
      <c r="D2" s="33"/>
    </row>
    <row r="3" spans="2:6" x14ac:dyDescent="0.2">
      <c r="B3" s="87" t="s">
        <v>145</v>
      </c>
      <c r="C3" s="88"/>
      <c r="D3" s="88"/>
      <c r="E3" s="88"/>
      <c r="F3" s="34"/>
    </row>
    <row r="4" spans="2:6" x14ac:dyDescent="0.2">
      <c r="B4" s="87" t="s">
        <v>29</v>
      </c>
      <c r="C4" s="88"/>
      <c r="D4" s="88"/>
      <c r="E4" s="88"/>
      <c r="F4" s="34"/>
    </row>
    <row r="6" spans="2:6" x14ac:dyDescent="0.2">
      <c r="B6" s="35" t="s">
        <v>4</v>
      </c>
      <c r="E6" s="4" t="s">
        <v>5</v>
      </c>
    </row>
    <row r="8" spans="2:6" ht="15" customHeight="1" x14ac:dyDescent="0.2">
      <c r="B8" s="44" t="s">
        <v>36</v>
      </c>
    </row>
    <row r="9" spans="2:6" ht="15.75" customHeight="1" thickBot="1" x14ac:dyDescent="0.25"/>
    <row r="10" spans="2:6" ht="13.5" thickBot="1" x14ac:dyDescent="0.25">
      <c r="B10" s="36" t="s">
        <v>0</v>
      </c>
      <c r="C10" s="37" t="s">
        <v>1</v>
      </c>
      <c r="D10" s="38" t="s">
        <v>2</v>
      </c>
      <c r="E10" s="39"/>
    </row>
    <row r="11" spans="2:6" x14ac:dyDescent="0.2">
      <c r="B11" s="11">
        <v>0</v>
      </c>
      <c r="C11" s="12"/>
      <c r="D11" s="7"/>
      <c r="E11" s="25">
        <f>SUM(E12:E24)</f>
        <v>5060900</v>
      </c>
    </row>
    <row r="12" spans="2:6" x14ac:dyDescent="0.2">
      <c r="B12" s="13"/>
      <c r="C12" s="14">
        <v>1111</v>
      </c>
      <c r="D12" s="3" t="s">
        <v>6</v>
      </c>
      <c r="E12" s="77">
        <v>1000000</v>
      </c>
    </row>
    <row r="13" spans="2:6" x14ac:dyDescent="0.2">
      <c r="B13" s="13"/>
      <c r="C13" s="14">
        <v>1112</v>
      </c>
      <c r="D13" s="3" t="s">
        <v>7</v>
      </c>
      <c r="E13" s="77">
        <v>25000</v>
      </c>
    </row>
    <row r="14" spans="2:6" x14ac:dyDescent="0.2">
      <c r="B14" s="13"/>
      <c r="C14" s="14">
        <v>1113</v>
      </c>
      <c r="D14" s="3" t="s">
        <v>8</v>
      </c>
      <c r="E14" s="77">
        <v>100000</v>
      </c>
    </row>
    <row r="15" spans="2:6" x14ac:dyDescent="0.2">
      <c r="B15" s="13"/>
      <c r="C15" s="14">
        <v>1121</v>
      </c>
      <c r="D15" s="3" t="s">
        <v>9</v>
      </c>
      <c r="E15" s="77">
        <v>1100000</v>
      </c>
    </row>
    <row r="16" spans="2:6" x14ac:dyDescent="0.2">
      <c r="B16" s="13"/>
      <c r="C16" s="14">
        <v>1211</v>
      </c>
      <c r="D16" s="3" t="s">
        <v>10</v>
      </c>
      <c r="E16" s="78">
        <v>1800000</v>
      </c>
      <c r="F16" s="76"/>
    </row>
    <row r="17" spans="2:5" x14ac:dyDescent="0.2">
      <c r="B17" s="13"/>
      <c r="C17" s="14">
        <v>1340</v>
      </c>
      <c r="D17" s="3" t="s">
        <v>11</v>
      </c>
      <c r="E17" s="78">
        <v>360000</v>
      </c>
    </row>
    <row r="18" spans="2:5" x14ac:dyDescent="0.2">
      <c r="B18" s="13"/>
      <c r="C18" s="14">
        <v>1341</v>
      </c>
      <c r="D18" s="3" t="s">
        <v>12</v>
      </c>
      <c r="E18" s="77">
        <v>8000</v>
      </c>
    </row>
    <row r="19" spans="2:5" x14ac:dyDescent="0.2">
      <c r="B19" s="13"/>
      <c r="C19" s="14">
        <v>1347</v>
      </c>
      <c r="D19" s="3" t="s">
        <v>13</v>
      </c>
      <c r="E19" s="26">
        <v>13000</v>
      </c>
    </row>
    <row r="20" spans="2:5" x14ac:dyDescent="0.2">
      <c r="B20" s="13"/>
      <c r="C20" s="14">
        <v>1351</v>
      </c>
      <c r="D20" s="3" t="s">
        <v>110</v>
      </c>
      <c r="E20" s="26">
        <v>10000</v>
      </c>
    </row>
    <row r="21" spans="2:5" x14ac:dyDescent="0.2">
      <c r="B21" s="13"/>
      <c r="C21" s="14">
        <v>1355</v>
      </c>
      <c r="D21" s="3" t="s">
        <v>111</v>
      </c>
      <c r="E21" s="26">
        <v>15000</v>
      </c>
    </row>
    <row r="22" spans="2:5" x14ac:dyDescent="0.2">
      <c r="B22" s="13"/>
      <c r="C22" s="14">
        <v>1361</v>
      </c>
      <c r="D22" s="3" t="s">
        <v>39</v>
      </c>
      <c r="E22" s="26">
        <v>10000</v>
      </c>
    </row>
    <row r="23" spans="2:5" x14ac:dyDescent="0.2">
      <c r="B23" s="13"/>
      <c r="C23" s="14">
        <v>1511</v>
      </c>
      <c r="D23" s="3" t="s">
        <v>14</v>
      </c>
      <c r="E23" s="26">
        <v>450000</v>
      </c>
    </row>
    <row r="24" spans="2:5" x14ac:dyDescent="0.2">
      <c r="B24" s="13"/>
      <c r="C24" s="14">
        <v>4112</v>
      </c>
      <c r="D24" s="3" t="s">
        <v>15</v>
      </c>
      <c r="E24" s="26">
        <v>169900</v>
      </c>
    </row>
    <row r="25" spans="2:5" x14ac:dyDescent="0.2">
      <c r="B25" s="15"/>
      <c r="C25" s="16"/>
      <c r="D25" s="3"/>
      <c r="E25" s="27"/>
    </row>
    <row r="26" spans="2:5" x14ac:dyDescent="0.2">
      <c r="B26" s="15">
        <v>1031</v>
      </c>
      <c r="C26" s="16"/>
      <c r="D26" s="9" t="s">
        <v>38</v>
      </c>
      <c r="E26" s="27">
        <f>SUM(E27)</f>
        <v>250000</v>
      </c>
    </row>
    <row r="27" spans="2:5" hidden="1" x14ac:dyDescent="0.2">
      <c r="B27" s="13"/>
      <c r="C27" s="14">
        <v>2111</v>
      </c>
      <c r="D27" s="3" t="s">
        <v>37</v>
      </c>
      <c r="E27" s="26">
        <v>250000</v>
      </c>
    </row>
    <row r="28" spans="2:5" x14ac:dyDescent="0.2">
      <c r="B28" s="15"/>
      <c r="C28" s="16"/>
      <c r="D28" s="3"/>
      <c r="E28" s="27"/>
    </row>
    <row r="29" spans="2:5" x14ac:dyDescent="0.2">
      <c r="B29" s="15">
        <v>2321</v>
      </c>
      <c r="C29" s="17"/>
      <c r="D29" s="8" t="s">
        <v>18</v>
      </c>
      <c r="E29" s="27">
        <f>SUM(E30)</f>
        <v>400000</v>
      </c>
    </row>
    <row r="30" spans="2:5" hidden="1" x14ac:dyDescent="0.2">
      <c r="B30" s="13"/>
      <c r="C30" s="14">
        <v>2111</v>
      </c>
      <c r="D30" s="3" t="s">
        <v>20</v>
      </c>
      <c r="E30" s="26">
        <v>400000</v>
      </c>
    </row>
    <row r="31" spans="2:5" x14ac:dyDescent="0.2">
      <c r="B31" s="15"/>
      <c r="C31" s="16"/>
      <c r="D31" s="3"/>
      <c r="E31" s="27"/>
    </row>
    <row r="32" spans="2:5" x14ac:dyDescent="0.2">
      <c r="B32" s="15">
        <v>3319</v>
      </c>
      <c r="C32" s="17"/>
      <c r="D32" s="8" t="s">
        <v>22</v>
      </c>
      <c r="E32" s="27">
        <f>SUM(E33)</f>
        <v>7000</v>
      </c>
    </row>
    <row r="33" spans="2:5" hidden="1" x14ac:dyDescent="0.2">
      <c r="B33" s="13"/>
      <c r="C33" s="14">
        <v>2111</v>
      </c>
      <c r="D33" s="3" t="s">
        <v>23</v>
      </c>
      <c r="E33" s="26">
        <v>7000</v>
      </c>
    </row>
    <row r="34" spans="2:5" x14ac:dyDescent="0.2">
      <c r="B34" s="15"/>
      <c r="C34" s="16"/>
      <c r="D34" s="3"/>
      <c r="E34" s="27"/>
    </row>
    <row r="35" spans="2:5" x14ac:dyDescent="0.2">
      <c r="B35" s="15">
        <v>3612</v>
      </c>
      <c r="C35" s="17"/>
      <c r="D35" s="8" t="s">
        <v>17</v>
      </c>
      <c r="E35" s="27">
        <f>SUM(E36)</f>
        <v>42000</v>
      </c>
    </row>
    <row r="36" spans="2:5" hidden="1" x14ac:dyDescent="0.2">
      <c r="B36" s="13"/>
      <c r="C36" s="14">
        <v>2132</v>
      </c>
      <c r="D36" s="3" t="s">
        <v>16</v>
      </c>
      <c r="E36" s="26">
        <v>42000</v>
      </c>
    </row>
    <row r="37" spans="2:5" x14ac:dyDescent="0.2">
      <c r="B37" s="15"/>
      <c r="C37" s="16"/>
      <c r="D37" s="3"/>
      <c r="E37" s="27"/>
    </row>
    <row r="38" spans="2:5" x14ac:dyDescent="0.2">
      <c r="B38" s="15">
        <v>3613</v>
      </c>
      <c r="C38" s="17"/>
      <c r="D38" s="9" t="s">
        <v>33</v>
      </c>
      <c r="E38" s="27">
        <f>SUM(E39)</f>
        <v>130000</v>
      </c>
    </row>
    <row r="39" spans="2:5" hidden="1" x14ac:dyDescent="0.2">
      <c r="B39" s="13"/>
      <c r="C39" s="14">
        <v>2132</v>
      </c>
      <c r="D39" s="3" t="s">
        <v>16</v>
      </c>
      <c r="E39" s="26">
        <v>130000</v>
      </c>
    </row>
    <row r="40" spans="2:5" x14ac:dyDescent="0.2">
      <c r="B40" s="15"/>
      <c r="C40" s="16"/>
      <c r="D40" s="3"/>
      <c r="E40" s="27"/>
    </row>
    <row r="41" spans="2:5" x14ac:dyDescent="0.2">
      <c r="B41" s="15">
        <v>3639</v>
      </c>
      <c r="C41" s="17"/>
      <c r="D41" s="8" t="s">
        <v>24</v>
      </c>
      <c r="E41" s="82">
        <f>SUM(E42:E43)</f>
        <v>10000</v>
      </c>
    </row>
    <row r="42" spans="2:5" hidden="1" x14ac:dyDescent="0.2">
      <c r="B42" s="13"/>
      <c r="C42" s="16">
        <v>2119</v>
      </c>
      <c r="D42" s="3" t="s">
        <v>26</v>
      </c>
      <c r="E42" s="29">
        <v>5000</v>
      </c>
    </row>
    <row r="43" spans="2:5" hidden="1" x14ac:dyDescent="0.2">
      <c r="B43" s="13"/>
      <c r="C43" s="16">
        <v>3111</v>
      </c>
      <c r="D43" s="3" t="s">
        <v>21</v>
      </c>
      <c r="E43" s="29">
        <v>5000</v>
      </c>
    </row>
    <row r="44" spans="2:5" x14ac:dyDescent="0.2">
      <c r="B44" s="13"/>
      <c r="C44" s="16"/>
      <c r="D44" s="3"/>
      <c r="E44" s="27"/>
    </row>
    <row r="45" spans="2:5" s="40" customFormat="1" x14ac:dyDescent="0.2">
      <c r="B45" s="18">
        <v>3722</v>
      </c>
      <c r="C45" s="19"/>
      <c r="D45" s="10" t="s">
        <v>30</v>
      </c>
      <c r="E45" s="28">
        <f>SUM(E46:E47)</f>
        <v>11000</v>
      </c>
    </row>
    <row r="46" spans="2:5" s="40" customFormat="1" hidden="1" x14ac:dyDescent="0.2">
      <c r="B46" s="18"/>
      <c r="C46" s="19">
        <v>2111</v>
      </c>
      <c r="D46" s="3" t="s">
        <v>28</v>
      </c>
      <c r="E46" s="29">
        <v>1000</v>
      </c>
    </row>
    <row r="47" spans="2:5" s="40" customFormat="1" hidden="1" x14ac:dyDescent="0.2">
      <c r="B47" s="20"/>
      <c r="C47" s="21">
        <v>2112</v>
      </c>
      <c r="D47" s="6" t="s">
        <v>19</v>
      </c>
      <c r="E47" s="29">
        <v>10000</v>
      </c>
    </row>
    <row r="48" spans="2:5" s="40" customFormat="1" x14ac:dyDescent="0.2">
      <c r="B48" s="18"/>
      <c r="C48" s="19"/>
      <c r="D48" s="6"/>
      <c r="E48" s="28"/>
    </row>
    <row r="49" spans="2:7" x14ac:dyDescent="0.2">
      <c r="B49" s="15">
        <v>3725</v>
      </c>
      <c r="C49" s="17"/>
      <c r="D49" s="9" t="s">
        <v>25</v>
      </c>
      <c r="E49" s="27">
        <f>SUM(E50)</f>
        <v>27000</v>
      </c>
    </row>
    <row r="50" spans="2:7" hidden="1" x14ac:dyDescent="0.2">
      <c r="B50" s="13"/>
      <c r="C50" s="14">
        <v>2324</v>
      </c>
      <c r="D50" s="32" t="s">
        <v>113</v>
      </c>
      <c r="E50" s="26">
        <v>27000</v>
      </c>
    </row>
    <row r="51" spans="2:7" x14ac:dyDescent="0.2">
      <c r="B51" s="15"/>
      <c r="C51" s="16"/>
      <c r="D51" s="3"/>
      <c r="E51" s="27"/>
    </row>
    <row r="52" spans="2:7" x14ac:dyDescent="0.2">
      <c r="B52" s="15">
        <v>6171</v>
      </c>
      <c r="C52" s="16"/>
      <c r="D52" s="9" t="s">
        <v>31</v>
      </c>
      <c r="E52" s="27">
        <f>SUM(E53:E55)</f>
        <v>16000</v>
      </c>
    </row>
    <row r="53" spans="2:7" hidden="1" x14ac:dyDescent="0.2">
      <c r="B53" s="13"/>
      <c r="C53" s="14">
        <v>2112</v>
      </c>
      <c r="D53" s="3" t="s">
        <v>27</v>
      </c>
      <c r="E53" s="26">
        <v>12000</v>
      </c>
    </row>
    <row r="54" spans="2:7" hidden="1" x14ac:dyDescent="0.2">
      <c r="B54" s="13"/>
      <c r="C54" s="14">
        <v>2310</v>
      </c>
      <c r="D54" s="3" t="s">
        <v>34</v>
      </c>
      <c r="E54" s="26">
        <v>2000</v>
      </c>
    </row>
    <row r="55" spans="2:7" hidden="1" x14ac:dyDescent="0.2">
      <c r="B55" s="13"/>
      <c r="C55" s="14">
        <v>2321</v>
      </c>
      <c r="D55" s="3" t="s">
        <v>114</v>
      </c>
      <c r="E55" s="26">
        <v>2000</v>
      </c>
    </row>
    <row r="56" spans="2:7" x14ac:dyDescent="0.2">
      <c r="B56" s="15"/>
      <c r="C56" s="16"/>
      <c r="D56" s="3"/>
      <c r="E56" s="27"/>
    </row>
    <row r="57" spans="2:7" x14ac:dyDescent="0.2">
      <c r="B57" s="15">
        <v>6310</v>
      </c>
      <c r="C57" s="16"/>
      <c r="D57" s="9" t="s">
        <v>32</v>
      </c>
      <c r="E57" s="27">
        <f>SUM(E58)</f>
        <v>25000</v>
      </c>
    </row>
    <row r="58" spans="2:7" hidden="1" x14ac:dyDescent="0.2">
      <c r="B58" s="13"/>
      <c r="C58" s="14">
        <v>2141</v>
      </c>
      <c r="D58" s="3" t="s">
        <v>35</v>
      </c>
      <c r="E58" s="26">
        <v>25000</v>
      </c>
    </row>
    <row r="59" spans="2:7" ht="13.5" thickBot="1" x14ac:dyDescent="0.25">
      <c r="B59" s="22"/>
      <c r="C59" s="23"/>
      <c r="D59" s="5"/>
      <c r="E59" s="30"/>
    </row>
    <row r="60" spans="2:7" x14ac:dyDescent="0.2">
      <c r="E60" s="24"/>
    </row>
    <row r="61" spans="2:7" s="2" customFormat="1" x14ac:dyDescent="0.2">
      <c r="C61" s="1" t="s">
        <v>3</v>
      </c>
      <c r="E61" s="31">
        <f>SUM(E11+E26+E29+E32+E35+E38+E41+E45+E49+E52+E57)</f>
        <v>5978900</v>
      </c>
    </row>
    <row r="62" spans="2:7" x14ac:dyDescent="0.2">
      <c r="B62" s="41"/>
      <c r="C62" s="42"/>
      <c r="D62" s="42"/>
    </row>
    <row r="63" spans="2:7" x14ac:dyDescent="0.2">
      <c r="G63" s="43"/>
    </row>
    <row r="66" spans="2:2" ht="98.25" customHeight="1" x14ac:dyDescent="0.2"/>
    <row r="67" spans="2:2" x14ac:dyDescent="0.2">
      <c r="B67" s="83" t="s">
        <v>141</v>
      </c>
    </row>
  </sheetData>
  <mergeCells count="2">
    <mergeCell ref="B3:E3"/>
    <mergeCell ref="B4:E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tabSelected="1" zoomScale="180" zoomScaleNormal="180" workbookViewId="0">
      <selection activeCell="E143" sqref="E143"/>
    </sheetView>
  </sheetViews>
  <sheetFormatPr defaultRowHeight="12.75" x14ac:dyDescent="0.2"/>
  <cols>
    <col min="1" max="1" width="1.5703125" customWidth="1"/>
    <col min="2" max="3" width="7.85546875" customWidth="1"/>
    <col min="4" max="4" width="55.28515625" customWidth="1"/>
    <col min="5" max="5" width="16.42578125" bestFit="1" customWidth="1"/>
    <col min="6" max="6" width="7.28515625" customWidth="1"/>
    <col min="7" max="7" width="12" bestFit="1" customWidth="1"/>
  </cols>
  <sheetData>
    <row r="1" spans="1:7" ht="15" x14ac:dyDescent="0.2">
      <c r="A1" s="4"/>
      <c r="B1" s="46" t="s">
        <v>40</v>
      </c>
      <c r="C1" s="4"/>
      <c r="D1" s="72"/>
      <c r="E1" s="73">
        <v>2013</v>
      </c>
    </row>
    <row r="2" spans="1:7" ht="13.5" thickBot="1" x14ac:dyDescent="0.25">
      <c r="A2" s="4"/>
      <c r="B2" s="4"/>
      <c r="C2" s="4"/>
      <c r="D2" s="4"/>
      <c r="E2" s="4"/>
    </row>
    <row r="3" spans="1:7" ht="16.5" thickBot="1" x14ac:dyDescent="0.3">
      <c r="A3" s="4"/>
      <c r="B3" s="36" t="s">
        <v>0</v>
      </c>
      <c r="C3" s="47" t="s">
        <v>1</v>
      </c>
      <c r="D3" s="47"/>
      <c r="E3" s="74"/>
    </row>
    <row r="4" spans="1:7" x14ac:dyDescent="0.2">
      <c r="A4" s="4"/>
      <c r="B4" s="15">
        <v>1019</v>
      </c>
      <c r="C4" s="14"/>
      <c r="D4" s="48" t="s">
        <v>41</v>
      </c>
      <c r="E4" s="49">
        <f>SUM(E5)</f>
        <v>1000</v>
      </c>
      <c r="G4" s="50"/>
    </row>
    <row r="5" spans="1:7" s="51" customFormat="1" hidden="1" x14ac:dyDescent="0.2">
      <c r="B5" s="52"/>
      <c r="C5" s="53">
        <v>5222</v>
      </c>
      <c r="D5" s="54" t="s">
        <v>42</v>
      </c>
      <c r="E5" s="55">
        <v>1000</v>
      </c>
    </row>
    <row r="6" spans="1:7" s="2" customFormat="1" x14ac:dyDescent="0.2">
      <c r="B6" s="56"/>
      <c r="C6" s="57"/>
      <c r="D6" s="57"/>
      <c r="E6" s="49"/>
    </row>
    <row r="7" spans="1:7" x14ac:dyDescent="0.2">
      <c r="A7" s="4"/>
      <c r="B7" s="15">
        <v>1031</v>
      </c>
      <c r="C7" s="57"/>
      <c r="D7" s="48" t="s">
        <v>38</v>
      </c>
      <c r="E7" s="49">
        <f>SUM(E8:E9)</f>
        <v>250000</v>
      </c>
    </row>
    <row r="8" spans="1:7" s="4" customFormat="1" hidden="1" x14ac:dyDescent="0.2">
      <c r="B8" s="13"/>
      <c r="C8" s="14">
        <v>5139</v>
      </c>
      <c r="D8" s="58" t="s">
        <v>109</v>
      </c>
      <c r="E8" s="55">
        <v>40000</v>
      </c>
    </row>
    <row r="9" spans="1:7" hidden="1" x14ac:dyDescent="0.2">
      <c r="A9" s="4"/>
      <c r="B9" s="13"/>
      <c r="C9" s="14">
        <v>5169</v>
      </c>
      <c r="D9" s="58" t="s">
        <v>43</v>
      </c>
      <c r="E9" s="55">
        <v>210000</v>
      </c>
    </row>
    <row r="10" spans="1:7" s="2" customFormat="1" x14ac:dyDescent="0.2">
      <c r="B10" s="56"/>
      <c r="C10" s="57"/>
      <c r="D10" s="57"/>
      <c r="E10" s="49"/>
    </row>
    <row r="11" spans="1:7" x14ac:dyDescent="0.2">
      <c r="A11" s="4"/>
      <c r="B11" s="15">
        <v>2212</v>
      </c>
      <c r="C11" s="57"/>
      <c r="D11" s="48" t="s">
        <v>138</v>
      </c>
      <c r="E11" s="49">
        <f>SUM(E12:E13)</f>
        <v>221000</v>
      </c>
    </row>
    <row r="12" spans="1:7" hidden="1" x14ac:dyDescent="0.2">
      <c r="A12" s="4"/>
      <c r="B12" s="13"/>
      <c r="C12" s="14">
        <v>5169</v>
      </c>
      <c r="D12" s="58" t="s">
        <v>44</v>
      </c>
      <c r="E12" s="55">
        <v>30000</v>
      </c>
    </row>
    <row r="13" spans="1:7" hidden="1" x14ac:dyDescent="0.2">
      <c r="A13" s="4"/>
      <c r="B13" s="13"/>
      <c r="C13" s="14">
        <v>5171</v>
      </c>
      <c r="D13" s="58" t="s">
        <v>136</v>
      </c>
      <c r="E13" s="55">
        <v>191000</v>
      </c>
    </row>
    <row r="14" spans="1:7" x14ac:dyDescent="0.2">
      <c r="A14" s="4"/>
      <c r="B14" s="15"/>
      <c r="C14" s="57"/>
      <c r="D14" s="57"/>
      <c r="E14" s="49"/>
    </row>
    <row r="15" spans="1:7" x14ac:dyDescent="0.2">
      <c r="A15" s="4"/>
      <c r="B15" s="15">
        <v>2219</v>
      </c>
      <c r="C15" s="57"/>
      <c r="D15" s="48" t="s">
        <v>137</v>
      </c>
      <c r="E15" s="59">
        <f>SUM(E16)</f>
        <v>30000</v>
      </c>
    </row>
    <row r="16" spans="1:7" hidden="1" x14ac:dyDescent="0.2">
      <c r="A16" s="4"/>
      <c r="B16" s="13"/>
      <c r="C16" s="14">
        <v>5171</v>
      </c>
      <c r="D16" s="58" t="s">
        <v>45</v>
      </c>
      <c r="E16" s="55">
        <v>30000</v>
      </c>
    </row>
    <row r="17" spans="1:6" x14ac:dyDescent="0.2">
      <c r="A17" s="4"/>
      <c r="B17" s="13"/>
      <c r="C17" s="14"/>
      <c r="D17" s="14"/>
      <c r="E17" s="49"/>
    </row>
    <row r="18" spans="1:6" x14ac:dyDescent="0.2">
      <c r="A18" s="4"/>
      <c r="B18" s="15">
        <v>2221</v>
      </c>
      <c r="C18" s="57"/>
      <c r="D18" s="48" t="s">
        <v>46</v>
      </c>
      <c r="E18" s="49">
        <f>SUM(E19:E21)</f>
        <v>165000</v>
      </c>
    </row>
    <row r="19" spans="1:6" hidden="1" x14ac:dyDescent="0.2">
      <c r="A19" s="4"/>
      <c r="B19" s="13"/>
      <c r="C19" s="14">
        <v>5171</v>
      </c>
      <c r="D19" s="58" t="s">
        <v>47</v>
      </c>
      <c r="E19" s="55">
        <v>30000</v>
      </c>
    </row>
    <row r="20" spans="1:6" hidden="1" x14ac:dyDescent="0.2">
      <c r="A20" s="4"/>
      <c r="B20" s="13"/>
      <c r="C20" s="16">
        <v>5193</v>
      </c>
      <c r="D20" s="58" t="s">
        <v>48</v>
      </c>
      <c r="E20" s="55">
        <v>25000</v>
      </c>
    </row>
    <row r="21" spans="1:6" hidden="1" x14ac:dyDescent="0.2">
      <c r="A21" s="4"/>
      <c r="B21" s="13"/>
      <c r="C21" s="75">
        <v>5329</v>
      </c>
      <c r="D21" s="54" t="s">
        <v>108</v>
      </c>
      <c r="E21" s="55">
        <v>110000</v>
      </c>
    </row>
    <row r="22" spans="1:6" x14ac:dyDescent="0.2">
      <c r="A22" s="4"/>
      <c r="B22" s="15"/>
      <c r="C22" s="57"/>
      <c r="D22" s="57"/>
      <c r="E22" s="49"/>
    </row>
    <row r="23" spans="1:6" x14ac:dyDescent="0.2">
      <c r="A23" s="4"/>
      <c r="B23" s="15">
        <v>2321</v>
      </c>
      <c r="C23" s="57"/>
      <c r="D23" s="48" t="s">
        <v>18</v>
      </c>
      <c r="E23" s="49">
        <f>SUM(E24:E25)</f>
        <v>440000</v>
      </c>
    </row>
    <row r="24" spans="1:6" hidden="1" x14ac:dyDescent="0.2">
      <c r="A24" s="4"/>
      <c r="B24" s="13"/>
      <c r="C24" s="16">
        <v>5154</v>
      </c>
      <c r="D24" s="58" t="s">
        <v>66</v>
      </c>
      <c r="E24" s="55">
        <v>80000</v>
      </c>
    </row>
    <row r="25" spans="1:6" hidden="1" x14ac:dyDescent="0.2">
      <c r="A25" s="4"/>
      <c r="B25" s="13"/>
      <c r="C25" s="16">
        <v>5169</v>
      </c>
      <c r="D25" s="58" t="s">
        <v>49</v>
      </c>
      <c r="E25" s="55">
        <v>360000</v>
      </c>
    </row>
    <row r="26" spans="1:6" s="2" customFormat="1" x14ac:dyDescent="0.2">
      <c r="B26" s="15"/>
      <c r="C26" s="57"/>
      <c r="D26" s="57"/>
      <c r="E26" s="49"/>
    </row>
    <row r="27" spans="1:6" ht="12" customHeight="1" x14ac:dyDescent="0.2">
      <c r="A27" s="4"/>
      <c r="B27" s="15">
        <v>3113</v>
      </c>
      <c r="C27" s="57"/>
      <c r="D27" s="48" t="s">
        <v>50</v>
      </c>
      <c r="E27" s="49">
        <f>SUM(E28:E30)</f>
        <v>360000</v>
      </c>
    </row>
    <row r="28" spans="1:6" hidden="1" x14ac:dyDescent="0.2">
      <c r="A28" s="4"/>
      <c r="B28" s="13"/>
      <c r="C28" s="16">
        <v>5169</v>
      </c>
      <c r="D28" s="58" t="s">
        <v>51</v>
      </c>
      <c r="E28" s="55">
        <v>150000</v>
      </c>
    </row>
    <row r="29" spans="1:6" hidden="1" x14ac:dyDescent="0.2">
      <c r="A29" s="4"/>
      <c r="B29" s="13"/>
      <c r="C29" s="16">
        <v>5321</v>
      </c>
      <c r="D29" s="58" t="s">
        <v>52</v>
      </c>
      <c r="E29" s="55">
        <v>0</v>
      </c>
    </row>
    <row r="30" spans="1:6" hidden="1" x14ac:dyDescent="0.2">
      <c r="A30" s="4"/>
      <c r="B30" s="13"/>
      <c r="C30" s="16">
        <v>5331</v>
      </c>
      <c r="D30" s="58" t="s">
        <v>53</v>
      </c>
      <c r="E30" s="55">
        <v>210000</v>
      </c>
      <c r="F30" s="4" t="s">
        <v>133</v>
      </c>
    </row>
    <row r="31" spans="1:6" s="2" customFormat="1" x14ac:dyDescent="0.2">
      <c r="B31" s="15"/>
      <c r="C31" s="57"/>
      <c r="D31" s="57"/>
      <c r="E31" s="49"/>
    </row>
    <row r="32" spans="1:6" ht="12" customHeight="1" x14ac:dyDescent="0.2">
      <c r="A32" s="4"/>
      <c r="B32" s="15">
        <v>3314</v>
      </c>
      <c r="C32" s="57"/>
      <c r="D32" s="48" t="s">
        <v>54</v>
      </c>
      <c r="E32" s="49">
        <f>SUM(E33:E36)</f>
        <v>41000</v>
      </c>
    </row>
    <row r="33" spans="1:5" hidden="1" x14ac:dyDescent="0.2">
      <c r="A33" s="4"/>
      <c r="B33" s="60"/>
      <c r="C33" s="16">
        <v>5021</v>
      </c>
      <c r="D33" s="3" t="s">
        <v>55</v>
      </c>
      <c r="E33" s="55">
        <v>26000</v>
      </c>
    </row>
    <row r="34" spans="1:5" hidden="1" x14ac:dyDescent="0.2">
      <c r="A34" s="4"/>
      <c r="B34" s="60"/>
      <c r="C34" s="16">
        <v>5136</v>
      </c>
      <c r="D34" s="3" t="s">
        <v>56</v>
      </c>
      <c r="E34" s="55">
        <v>10000</v>
      </c>
    </row>
    <row r="35" spans="1:5" hidden="1" x14ac:dyDescent="0.2">
      <c r="A35" s="4"/>
      <c r="B35" s="60"/>
      <c r="C35" s="16">
        <v>5139</v>
      </c>
      <c r="D35" s="58" t="s">
        <v>115</v>
      </c>
      <c r="E35" s="55">
        <v>1000</v>
      </c>
    </row>
    <row r="36" spans="1:5" hidden="1" x14ac:dyDescent="0.2">
      <c r="A36" s="4"/>
      <c r="B36" s="60"/>
      <c r="C36" s="16">
        <v>5169</v>
      </c>
      <c r="D36" s="3" t="s">
        <v>57</v>
      </c>
      <c r="E36" s="55">
        <v>4000</v>
      </c>
    </row>
    <row r="37" spans="1:5" x14ac:dyDescent="0.2">
      <c r="A37" s="4"/>
      <c r="B37" s="15"/>
      <c r="C37" s="57"/>
      <c r="D37" s="57"/>
      <c r="E37" s="49"/>
    </row>
    <row r="38" spans="1:5" x14ac:dyDescent="0.2">
      <c r="A38" s="4"/>
      <c r="B38" s="15">
        <v>3319</v>
      </c>
      <c r="C38" s="57"/>
      <c r="D38" s="48" t="s">
        <v>116</v>
      </c>
      <c r="E38" s="49">
        <f>SUM(E39:E39)</f>
        <v>2000</v>
      </c>
    </row>
    <row r="39" spans="1:5" hidden="1" x14ac:dyDescent="0.2">
      <c r="A39" s="4"/>
      <c r="B39" s="13"/>
      <c r="C39" s="16">
        <v>5139</v>
      </c>
      <c r="D39" s="58" t="s">
        <v>115</v>
      </c>
      <c r="E39" s="55">
        <v>2000</v>
      </c>
    </row>
    <row r="40" spans="1:5" x14ac:dyDescent="0.2">
      <c r="A40" s="4"/>
      <c r="B40" s="15"/>
      <c r="C40" s="57"/>
      <c r="D40" s="57"/>
      <c r="E40" s="49"/>
    </row>
    <row r="41" spans="1:5" x14ac:dyDescent="0.2">
      <c r="A41" s="4"/>
      <c r="B41" s="15">
        <v>3341</v>
      </c>
      <c r="C41" s="57"/>
      <c r="D41" s="48" t="s">
        <v>60</v>
      </c>
      <c r="E41" s="49">
        <f>SUM(E42:E43)</f>
        <v>7000</v>
      </c>
    </row>
    <row r="42" spans="1:5" hidden="1" x14ac:dyDescent="0.2">
      <c r="A42" s="4"/>
      <c r="B42" s="13"/>
      <c r="C42" s="61">
        <v>5169</v>
      </c>
      <c r="D42" s="58" t="s">
        <v>77</v>
      </c>
      <c r="E42" s="55">
        <v>5000</v>
      </c>
    </row>
    <row r="43" spans="1:5" hidden="1" x14ac:dyDescent="0.2">
      <c r="A43" s="4"/>
      <c r="B43" s="13"/>
      <c r="C43" s="61">
        <v>5192</v>
      </c>
      <c r="D43" s="58" t="s">
        <v>117</v>
      </c>
      <c r="E43" s="55">
        <v>2000</v>
      </c>
    </row>
    <row r="44" spans="1:5" x14ac:dyDescent="0.2">
      <c r="A44" s="4"/>
      <c r="B44" s="15"/>
      <c r="C44" s="57"/>
      <c r="D44" s="57"/>
      <c r="E44" s="49"/>
    </row>
    <row r="45" spans="1:5" ht="12" customHeight="1" x14ac:dyDescent="0.2">
      <c r="A45" s="4"/>
      <c r="B45" s="15">
        <v>3399</v>
      </c>
      <c r="C45" s="57"/>
      <c r="D45" s="48" t="s">
        <v>61</v>
      </c>
      <c r="E45" s="49">
        <f>SUM(E46:E50)</f>
        <v>88000</v>
      </c>
    </row>
    <row r="46" spans="1:5" hidden="1" x14ac:dyDescent="0.2">
      <c r="A46" s="4"/>
      <c r="B46" s="13"/>
      <c r="C46" s="16">
        <v>5139</v>
      </c>
      <c r="D46" s="58" t="s">
        <v>58</v>
      </c>
      <c r="E46" s="55">
        <v>10000</v>
      </c>
    </row>
    <row r="47" spans="1:5" hidden="1" x14ac:dyDescent="0.2">
      <c r="A47" s="4"/>
      <c r="B47" s="13"/>
      <c r="C47" s="16">
        <v>5169</v>
      </c>
      <c r="D47" s="58" t="s">
        <v>59</v>
      </c>
      <c r="E47" s="55">
        <v>15000</v>
      </c>
    </row>
    <row r="48" spans="1:5" hidden="1" x14ac:dyDescent="0.2">
      <c r="A48" s="4"/>
      <c r="B48" s="13"/>
      <c r="C48" s="16">
        <v>5175</v>
      </c>
      <c r="D48" s="3" t="s">
        <v>119</v>
      </c>
      <c r="E48" s="55">
        <v>30000</v>
      </c>
    </row>
    <row r="49" spans="1:5" hidden="1" x14ac:dyDescent="0.2">
      <c r="A49" s="4"/>
      <c r="B49" s="13"/>
      <c r="C49" s="16">
        <v>5192</v>
      </c>
      <c r="D49" s="58" t="s">
        <v>118</v>
      </c>
      <c r="E49" s="55">
        <v>3000</v>
      </c>
    </row>
    <row r="50" spans="1:5" hidden="1" x14ac:dyDescent="0.2">
      <c r="A50" s="4"/>
      <c r="B50" s="13"/>
      <c r="C50" s="16">
        <v>5194</v>
      </c>
      <c r="D50" s="3" t="s">
        <v>62</v>
      </c>
      <c r="E50" s="55">
        <v>30000</v>
      </c>
    </row>
    <row r="51" spans="1:5" x14ac:dyDescent="0.2">
      <c r="A51" s="4"/>
      <c r="B51" s="15"/>
      <c r="C51" s="57"/>
      <c r="D51" s="57"/>
      <c r="E51" s="49"/>
    </row>
    <row r="52" spans="1:5" x14ac:dyDescent="0.2">
      <c r="A52" s="4"/>
      <c r="B52" s="15">
        <v>3419</v>
      </c>
      <c r="C52" s="57"/>
      <c r="D52" s="48" t="s">
        <v>63</v>
      </c>
      <c r="E52" s="49">
        <f>SUM(E53)</f>
        <v>70000</v>
      </c>
    </row>
    <row r="53" spans="1:5" hidden="1" x14ac:dyDescent="0.2">
      <c r="A53" s="4"/>
      <c r="B53" s="13"/>
      <c r="C53" s="14">
        <v>5229</v>
      </c>
      <c r="D53" s="3" t="s">
        <v>64</v>
      </c>
      <c r="E53" s="55">
        <v>70000</v>
      </c>
    </row>
    <row r="54" spans="1:5" x14ac:dyDescent="0.2">
      <c r="A54" s="4"/>
      <c r="B54" s="13"/>
      <c r="C54" s="14"/>
      <c r="D54" s="14"/>
      <c r="E54" s="49"/>
    </row>
    <row r="55" spans="1:5" ht="12" customHeight="1" x14ac:dyDescent="0.2">
      <c r="A55" s="4"/>
      <c r="B55" s="18">
        <v>3613</v>
      </c>
      <c r="C55" s="62"/>
      <c r="D55" s="63" t="s">
        <v>142</v>
      </c>
      <c r="E55" s="49">
        <f>SUM(E56:E61)</f>
        <v>107000</v>
      </c>
    </row>
    <row r="56" spans="1:5" hidden="1" x14ac:dyDescent="0.2">
      <c r="A56" s="4"/>
      <c r="B56" s="18"/>
      <c r="C56" s="21">
        <v>5137</v>
      </c>
      <c r="D56" s="79" t="s">
        <v>120</v>
      </c>
      <c r="E56" s="55">
        <v>10000</v>
      </c>
    </row>
    <row r="57" spans="1:5" hidden="1" x14ac:dyDescent="0.2">
      <c r="A57" s="4"/>
      <c r="B57" s="13"/>
      <c r="C57" s="16">
        <v>5153</v>
      </c>
      <c r="D57" s="3" t="s">
        <v>65</v>
      </c>
      <c r="E57" s="55">
        <v>2000</v>
      </c>
    </row>
    <row r="58" spans="1:5" hidden="1" x14ac:dyDescent="0.2">
      <c r="A58" s="4"/>
      <c r="B58" s="13"/>
      <c r="C58" s="16">
        <v>5154</v>
      </c>
      <c r="D58" s="3" t="s">
        <v>66</v>
      </c>
      <c r="E58" s="55">
        <v>25000</v>
      </c>
    </row>
    <row r="59" spans="1:5" hidden="1" x14ac:dyDescent="0.2">
      <c r="A59" s="4"/>
      <c r="B59" s="13"/>
      <c r="C59" s="16">
        <v>5155</v>
      </c>
      <c r="D59" s="3" t="s">
        <v>67</v>
      </c>
      <c r="E59" s="55">
        <v>30000</v>
      </c>
    </row>
    <row r="60" spans="1:5" hidden="1" x14ac:dyDescent="0.2">
      <c r="A60" s="4"/>
      <c r="B60" s="13"/>
      <c r="C60" s="16">
        <v>5169</v>
      </c>
      <c r="D60" s="3" t="s">
        <v>121</v>
      </c>
      <c r="E60" s="64">
        <v>10000</v>
      </c>
    </row>
    <row r="61" spans="1:5" hidden="1" x14ac:dyDescent="0.2">
      <c r="A61" s="4"/>
      <c r="B61" s="13"/>
      <c r="C61" s="16">
        <v>5171</v>
      </c>
      <c r="D61" s="3" t="s">
        <v>68</v>
      </c>
      <c r="E61" s="55">
        <v>30000</v>
      </c>
    </row>
    <row r="62" spans="1:5" x14ac:dyDescent="0.2">
      <c r="A62" s="4"/>
      <c r="B62" s="15"/>
      <c r="C62" s="57"/>
      <c r="D62" s="57"/>
      <c r="E62" s="49"/>
    </row>
    <row r="63" spans="1:5" x14ac:dyDescent="0.2">
      <c r="A63" s="4"/>
      <c r="B63" s="15">
        <v>3631</v>
      </c>
      <c r="C63" s="57"/>
      <c r="D63" s="48" t="s">
        <v>69</v>
      </c>
      <c r="E63" s="49">
        <v>170000</v>
      </c>
    </row>
    <row r="64" spans="1:5" hidden="1" x14ac:dyDescent="0.2">
      <c r="A64" s="4"/>
      <c r="B64" s="13"/>
      <c r="C64" s="16">
        <v>5154</v>
      </c>
      <c r="D64" s="3" t="s">
        <v>66</v>
      </c>
      <c r="E64" s="55">
        <v>90000</v>
      </c>
    </row>
    <row r="65" spans="1:6" hidden="1" x14ac:dyDescent="0.2">
      <c r="A65" s="4"/>
      <c r="B65" s="13"/>
      <c r="C65" s="16">
        <v>5169</v>
      </c>
      <c r="D65" s="3" t="s">
        <v>70</v>
      </c>
      <c r="E65" s="55">
        <v>20000</v>
      </c>
    </row>
    <row r="66" spans="1:6" hidden="1" x14ac:dyDescent="0.2">
      <c r="A66" s="4"/>
      <c r="B66" s="13"/>
      <c r="C66" s="16">
        <v>5171</v>
      </c>
      <c r="D66" s="3" t="s">
        <v>71</v>
      </c>
      <c r="E66" s="55">
        <v>80000</v>
      </c>
    </row>
    <row r="67" spans="1:6" x14ac:dyDescent="0.2">
      <c r="A67" s="4"/>
      <c r="B67" s="15"/>
      <c r="C67" s="57"/>
      <c r="D67" s="57"/>
      <c r="E67" s="49"/>
    </row>
    <row r="68" spans="1:6" x14ac:dyDescent="0.2">
      <c r="A68" s="4"/>
      <c r="B68" s="15">
        <v>3635</v>
      </c>
      <c r="C68" s="57"/>
      <c r="D68" s="48" t="s">
        <v>135</v>
      </c>
      <c r="E68" s="49">
        <f>SUM(E69)</f>
        <v>450000</v>
      </c>
    </row>
    <row r="69" spans="1:6" hidden="1" x14ac:dyDescent="0.2">
      <c r="A69" s="4"/>
      <c r="B69" s="13"/>
      <c r="C69" s="16">
        <v>6119</v>
      </c>
      <c r="D69" s="3" t="s">
        <v>72</v>
      </c>
      <c r="E69" s="55">
        <v>450000</v>
      </c>
    </row>
    <row r="70" spans="1:6" x14ac:dyDescent="0.2">
      <c r="A70" s="4"/>
      <c r="B70" s="15"/>
      <c r="C70" s="57"/>
      <c r="D70" s="57"/>
      <c r="E70" s="49"/>
    </row>
    <row r="71" spans="1:6" s="2" customFormat="1" x14ac:dyDescent="0.2">
      <c r="B71" s="15">
        <v>3639</v>
      </c>
      <c r="C71" s="57"/>
      <c r="D71" s="48" t="s">
        <v>124</v>
      </c>
      <c r="E71" s="49">
        <f>SUM(E72:E72)</f>
        <v>300000</v>
      </c>
    </row>
    <row r="72" spans="1:6" s="2" customFormat="1" hidden="1" x14ac:dyDescent="0.2">
      <c r="B72" s="13"/>
      <c r="C72" s="16">
        <v>5169</v>
      </c>
      <c r="D72" s="41" t="s">
        <v>139</v>
      </c>
      <c r="E72" s="55">
        <v>300000</v>
      </c>
      <c r="F72" s="2" t="s">
        <v>122</v>
      </c>
    </row>
    <row r="73" spans="1:6" s="2" customFormat="1" x14ac:dyDescent="0.2">
      <c r="B73" s="15"/>
      <c r="C73" s="57"/>
      <c r="D73" s="57"/>
      <c r="E73" s="49"/>
    </row>
    <row r="74" spans="1:6" x14ac:dyDescent="0.2">
      <c r="A74" s="4"/>
      <c r="B74" s="15">
        <v>3722</v>
      </c>
      <c r="C74" s="57"/>
      <c r="D74" s="48" t="s">
        <v>30</v>
      </c>
      <c r="E74" s="49">
        <f>SUM(E75)</f>
        <v>450000</v>
      </c>
    </row>
    <row r="75" spans="1:6" hidden="1" x14ac:dyDescent="0.2">
      <c r="A75" s="4"/>
      <c r="B75" s="13"/>
      <c r="C75" s="16">
        <v>5169</v>
      </c>
      <c r="D75" s="3" t="s">
        <v>73</v>
      </c>
      <c r="E75" s="55">
        <v>450000</v>
      </c>
    </row>
    <row r="76" spans="1:6" x14ac:dyDescent="0.2">
      <c r="A76" s="4"/>
      <c r="B76" s="15"/>
      <c r="C76" s="57"/>
      <c r="D76" s="57"/>
      <c r="E76" s="49"/>
    </row>
    <row r="77" spans="1:6" x14ac:dyDescent="0.2">
      <c r="A77" s="4"/>
      <c r="B77" s="15">
        <v>3723</v>
      </c>
      <c r="C77" s="57"/>
      <c r="D77" s="48" t="s">
        <v>74</v>
      </c>
      <c r="E77" s="49">
        <f>SUM(E78)</f>
        <v>130000</v>
      </c>
    </row>
    <row r="78" spans="1:6" hidden="1" x14ac:dyDescent="0.2">
      <c r="A78" s="4"/>
      <c r="B78" s="13"/>
      <c r="C78" s="16">
        <v>5169</v>
      </c>
      <c r="D78" s="3" t="s">
        <v>75</v>
      </c>
      <c r="E78" s="55">
        <v>130000</v>
      </c>
    </row>
    <row r="79" spans="1:6" x14ac:dyDescent="0.2">
      <c r="A79" s="4"/>
      <c r="B79" s="15"/>
      <c r="C79" s="57"/>
      <c r="D79" s="57"/>
      <c r="E79" s="49"/>
    </row>
    <row r="80" spans="1:6" x14ac:dyDescent="0.2">
      <c r="A80" s="4"/>
      <c r="B80" s="15">
        <v>3724</v>
      </c>
      <c r="C80" s="57"/>
      <c r="D80" s="48" t="s">
        <v>76</v>
      </c>
      <c r="E80" s="49">
        <f>SUM(E81)</f>
        <v>15000</v>
      </c>
    </row>
    <row r="81" spans="1:5" hidden="1" x14ac:dyDescent="0.2">
      <c r="A81" s="4"/>
      <c r="B81" s="13"/>
      <c r="C81" s="16">
        <v>5169</v>
      </c>
      <c r="D81" s="3" t="s">
        <v>77</v>
      </c>
      <c r="E81" s="55">
        <v>15000</v>
      </c>
    </row>
    <row r="82" spans="1:5" x14ac:dyDescent="0.2">
      <c r="A82" s="4"/>
      <c r="B82" s="15"/>
      <c r="C82" s="57"/>
      <c r="D82" s="57"/>
      <c r="E82" s="49"/>
    </row>
    <row r="83" spans="1:5" ht="12" customHeight="1" x14ac:dyDescent="0.2">
      <c r="A83" s="4"/>
      <c r="B83" s="15">
        <v>3745</v>
      </c>
      <c r="C83" s="57"/>
      <c r="D83" s="48" t="s">
        <v>143</v>
      </c>
      <c r="E83" s="49">
        <f>SUM(E84:E88)</f>
        <v>155000</v>
      </c>
    </row>
    <row r="84" spans="1:5" hidden="1" x14ac:dyDescent="0.2">
      <c r="A84" s="4"/>
      <c r="B84" s="15"/>
      <c r="C84" s="16">
        <v>5137</v>
      </c>
      <c r="D84" s="3" t="s">
        <v>123</v>
      </c>
      <c r="E84" s="55">
        <v>15000</v>
      </c>
    </row>
    <row r="85" spans="1:5" hidden="1" x14ac:dyDescent="0.2">
      <c r="A85" s="4"/>
      <c r="B85" s="13"/>
      <c r="C85" s="16">
        <v>5139</v>
      </c>
      <c r="D85" s="3" t="s">
        <v>78</v>
      </c>
      <c r="E85" s="55">
        <v>10000</v>
      </c>
    </row>
    <row r="86" spans="1:5" hidden="1" x14ac:dyDescent="0.2">
      <c r="A86" s="4"/>
      <c r="B86" s="13"/>
      <c r="C86" s="16">
        <v>5156</v>
      </c>
      <c r="D86" s="3" t="s">
        <v>79</v>
      </c>
      <c r="E86" s="55">
        <v>30000</v>
      </c>
    </row>
    <row r="87" spans="1:5" ht="24" hidden="1" x14ac:dyDescent="0.2">
      <c r="A87" s="4"/>
      <c r="B87" s="13"/>
      <c r="C87" s="16">
        <v>5169</v>
      </c>
      <c r="D87" s="65" t="s">
        <v>80</v>
      </c>
      <c r="E87" s="55">
        <v>80000</v>
      </c>
    </row>
    <row r="88" spans="1:5" hidden="1" x14ac:dyDescent="0.2">
      <c r="A88" s="4"/>
      <c r="B88" s="13"/>
      <c r="C88" s="16">
        <v>5171</v>
      </c>
      <c r="D88" s="3" t="s">
        <v>81</v>
      </c>
      <c r="E88" s="55">
        <v>20000</v>
      </c>
    </row>
    <row r="89" spans="1:5" x14ac:dyDescent="0.2">
      <c r="A89" s="4"/>
      <c r="B89" s="15"/>
      <c r="C89" s="57"/>
      <c r="D89" s="57"/>
      <c r="E89" s="49"/>
    </row>
    <row r="90" spans="1:5" x14ac:dyDescent="0.2">
      <c r="A90" s="4"/>
      <c r="B90" s="15">
        <v>4356</v>
      </c>
      <c r="C90" s="57"/>
      <c r="D90" s="48" t="s">
        <v>82</v>
      </c>
      <c r="E90" s="49">
        <f>SUM(E91)</f>
        <v>11000</v>
      </c>
    </row>
    <row r="91" spans="1:5" hidden="1" x14ac:dyDescent="0.2">
      <c r="A91" s="4"/>
      <c r="B91" s="13"/>
      <c r="C91" s="16">
        <v>5229</v>
      </c>
      <c r="D91" s="3" t="s">
        <v>83</v>
      </c>
      <c r="E91" s="55">
        <v>11000</v>
      </c>
    </row>
    <row r="92" spans="1:5" x14ac:dyDescent="0.2">
      <c r="A92" s="4"/>
      <c r="B92" s="15"/>
      <c r="C92" s="57"/>
      <c r="D92" s="57"/>
      <c r="E92" s="49"/>
    </row>
    <row r="93" spans="1:5" x14ac:dyDescent="0.2">
      <c r="A93" s="4"/>
      <c r="B93" s="15">
        <v>5272</v>
      </c>
      <c r="C93" s="57"/>
      <c r="D93" s="8" t="s">
        <v>84</v>
      </c>
      <c r="E93" s="49">
        <v>50000</v>
      </c>
    </row>
    <row r="94" spans="1:5" hidden="1" x14ac:dyDescent="0.2">
      <c r="A94" s="4"/>
      <c r="B94" s="13"/>
      <c r="C94" s="16">
        <v>5901</v>
      </c>
      <c r="D94" s="3" t="s">
        <v>85</v>
      </c>
      <c r="E94" s="55">
        <v>100000</v>
      </c>
    </row>
    <row r="95" spans="1:5" x14ac:dyDescent="0.2">
      <c r="A95" s="4"/>
      <c r="B95" s="15"/>
      <c r="C95" s="57"/>
      <c r="D95" s="57"/>
      <c r="E95" s="49"/>
    </row>
    <row r="96" spans="1:5" x14ac:dyDescent="0.2">
      <c r="A96" s="4"/>
      <c r="B96" s="15">
        <v>5512</v>
      </c>
      <c r="C96" s="57"/>
      <c r="D96" s="48" t="s">
        <v>86</v>
      </c>
      <c r="E96" s="49">
        <f>SUM(E97)</f>
        <v>50000</v>
      </c>
    </row>
    <row r="97" spans="1:5" hidden="1" x14ac:dyDescent="0.2">
      <c r="A97" s="4"/>
      <c r="B97" s="13"/>
      <c r="C97" s="16">
        <v>5321</v>
      </c>
      <c r="D97" s="3" t="s">
        <v>140</v>
      </c>
      <c r="E97" s="55">
        <v>50000</v>
      </c>
    </row>
    <row r="98" spans="1:5" x14ac:dyDescent="0.2">
      <c r="A98" s="4"/>
      <c r="B98" s="15"/>
      <c r="C98" s="57"/>
      <c r="D98" s="57"/>
      <c r="E98" s="49"/>
    </row>
    <row r="99" spans="1:5" ht="12" customHeight="1" x14ac:dyDescent="0.2">
      <c r="A99" s="4"/>
      <c r="B99" s="15">
        <v>6112</v>
      </c>
      <c r="C99" s="57"/>
      <c r="D99" s="48" t="s">
        <v>87</v>
      </c>
      <c r="E99" s="49">
        <f>SUM(E100:E102)</f>
        <v>615000</v>
      </c>
    </row>
    <row r="100" spans="1:5" hidden="1" x14ac:dyDescent="0.2">
      <c r="A100" s="4"/>
      <c r="B100" s="13"/>
      <c r="C100" s="16">
        <v>5023</v>
      </c>
      <c r="D100" s="3" t="s">
        <v>88</v>
      </c>
      <c r="E100" s="55">
        <v>405000</v>
      </c>
    </row>
    <row r="101" spans="1:5" hidden="1" x14ac:dyDescent="0.2">
      <c r="A101" s="4"/>
      <c r="B101" s="13"/>
      <c r="C101" s="14">
        <v>5031</v>
      </c>
      <c r="D101" s="3" t="s">
        <v>89</v>
      </c>
      <c r="E101" s="55">
        <v>140000</v>
      </c>
    </row>
    <row r="102" spans="1:5" hidden="1" x14ac:dyDescent="0.2">
      <c r="A102" s="4"/>
      <c r="B102" s="13"/>
      <c r="C102" s="14">
        <v>5032</v>
      </c>
      <c r="D102" s="3" t="s">
        <v>90</v>
      </c>
      <c r="E102" s="55">
        <v>70000</v>
      </c>
    </row>
    <row r="103" spans="1:5" x14ac:dyDescent="0.2">
      <c r="A103" s="4"/>
      <c r="B103" s="15"/>
      <c r="C103" s="57"/>
      <c r="D103" s="57"/>
      <c r="E103" s="49"/>
    </row>
    <row r="104" spans="1:5" x14ac:dyDescent="0.2">
      <c r="A104" s="4"/>
      <c r="B104" s="15">
        <v>6171</v>
      </c>
      <c r="C104" s="33"/>
      <c r="D104" s="48" t="s">
        <v>31</v>
      </c>
      <c r="E104" s="49">
        <f>SUM(E105:E126)</f>
        <v>1664900</v>
      </c>
    </row>
    <row r="105" spans="1:5" hidden="1" x14ac:dyDescent="0.2">
      <c r="A105" s="4"/>
      <c r="B105" s="13"/>
      <c r="C105" s="16">
        <v>5011</v>
      </c>
      <c r="D105" s="3" t="s">
        <v>91</v>
      </c>
      <c r="E105" s="55">
        <v>780000</v>
      </c>
    </row>
    <row r="106" spans="1:5" ht="0.75" hidden="1" customHeight="1" x14ac:dyDescent="0.2">
      <c r="A106" s="4"/>
      <c r="B106" s="13"/>
      <c r="C106" s="14">
        <v>5021</v>
      </c>
      <c r="D106" s="3" t="s">
        <v>125</v>
      </c>
      <c r="E106" s="55">
        <v>25000</v>
      </c>
    </row>
    <row r="107" spans="1:5" hidden="1" x14ac:dyDescent="0.2">
      <c r="A107" s="4"/>
      <c r="B107" s="13"/>
      <c r="C107" s="14">
        <v>5031</v>
      </c>
      <c r="D107" s="3" t="s">
        <v>89</v>
      </c>
      <c r="E107" s="55">
        <v>160000</v>
      </c>
    </row>
    <row r="108" spans="1:5" hidden="1" x14ac:dyDescent="0.2">
      <c r="A108" s="4"/>
      <c r="B108" s="13"/>
      <c r="C108" s="14">
        <v>5032</v>
      </c>
      <c r="D108" s="3" t="s">
        <v>90</v>
      </c>
      <c r="E108" s="55">
        <v>70000</v>
      </c>
    </row>
    <row r="109" spans="1:5" hidden="1" x14ac:dyDescent="0.2">
      <c r="A109" s="4"/>
      <c r="B109" s="13"/>
      <c r="C109" s="14">
        <v>5038</v>
      </c>
      <c r="D109" s="3" t="s">
        <v>92</v>
      </c>
      <c r="E109" s="55">
        <v>2500</v>
      </c>
    </row>
    <row r="110" spans="1:5" s="81" customFormat="1" hidden="1" x14ac:dyDescent="0.2">
      <c r="A110" s="40"/>
      <c r="B110" s="20"/>
      <c r="C110" s="21">
        <v>5132</v>
      </c>
      <c r="D110" s="6" t="s">
        <v>126</v>
      </c>
      <c r="E110" s="80">
        <v>3000</v>
      </c>
    </row>
    <row r="111" spans="1:5" hidden="1" x14ac:dyDescent="0.2">
      <c r="A111" s="4"/>
      <c r="B111" s="13"/>
      <c r="C111" s="14">
        <v>5136</v>
      </c>
      <c r="D111" s="3" t="s">
        <v>56</v>
      </c>
      <c r="E111" s="55">
        <v>5000</v>
      </c>
    </row>
    <row r="112" spans="1:5" hidden="1" x14ac:dyDescent="0.2">
      <c r="A112" s="4"/>
      <c r="B112" s="13"/>
      <c r="C112" s="14">
        <v>5137</v>
      </c>
      <c r="D112" s="3" t="s">
        <v>93</v>
      </c>
      <c r="E112" s="55">
        <v>25000</v>
      </c>
    </row>
    <row r="113" spans="1:6" hidden="1" x14ac:dyDescent="0.2">
      <c r="A113" s="4"/>
      <c r="B113" s="13"/>
      <c r="C113" s="14">
        <v>5138</v>
      </c>
      <c r="D113" s="3" t="s">
        <v>94</v>
      </c>
      <c r="E113" s="55">
        <v>15000</v>
      </c>
    </row>
    <row r="114" spans="1:6" hidden="1" x14ac:dyDescent="0.2">
      <c r="A114" s="4"/>
      <c r="B114" s="13"/>
      <c r="C114" s="14">
        <v>5139</v>
      </c>
      <c r="D114" s="3" t="s">
        <v>95</v>
      </c>
      <c r="E114" s="55">
        <v>100000</v>
      </c>
    </row>
    <row r="115" spans="1:6" hidden="1" x14ac:dyDescent="0.2">
      <c r="A115" s="4"/>
      <c r="B115" s="13"/>
      <c r="C115" s="14">
        <v>5151</v>
      </c>
      <c r="D115" s="3" t="s">
        <v>96</v>
      </c>
      <c r="E115" s="55">
        <v>1500</v>
      </c>
      <c r="F115" t="s">
        <v>112</v>
      </c>
    </row>
    <row r="116" spans="1:6" hidden="1" x14ac:dyDescent="0.2">
      <c r="A116" s="4"/>
      <c r="B116" s="13"/>
      <c r="C116" s="14">
        <v>5154</v>
      </c>
      <c r="D116" s="3" t="s">
        <v>66</v>
      </c>
      <c r="E116" s="55">
        <v>100000</v>
      </c>
    </row>
    <row r="117" spans="1:6" hidden="1" x14ac:dyDescent="0.2">
      <c r="A117" s="4"/>
      <c r="B117" s="13"/>
      <c r="C117" s="14">
        <v>5161</v>
      </c>
      <c r="D117" s="3" t="s">
        <v>97</v>
      </c>
      <c r="E117" s="55">
        <v>4900</v>
      </c>
    </row>
    <row r="118" spans="1:6" hidden="1" x14ac:dyDescent="0.2">
      <c r="A118" s="4"/>
      <c r="B118" s="13"/>
      <c r="C118" s="14">
        <v>5162</v>
      </c>
      <c r="D118" s="3" t="s">
        <v>98</v>
      </c>
      <c r="E118" s="55">
        <v>50000</v>
      </c>
    </row>
    <row r="119" spans="1:6" hidden="1" x14ac:dyDescent="0.2">
      <c r="A119" s="4"/>
      <c r="B119" s="13"/>
      <c r="C119" s="14">
        <v>5167</v>
      </c>
      <c r="D119" s="3" t="s">
        <v>99</v>
      </c>
      <c r="E119" s="55">
        <v>20000</v>
      </c>
    </row>
    <row r="120" spans="1:6" hidden="1" x14ac:dyDescent="0.2">
      <c r="A120" s="4"/>
      <c r="B120" s="13"/>
      <c r="C120" s="14">
        <v>5169</v>
      </c>
      <c r="D120" s="3" t="s">
        <v>100</v>
      </c>
      <c r="E120" s="55">
        <v>200000</v>
      </c>
    </row>
    <row r="121" spans="1:6" hidden="1" x14ac:dyDescent="0.2">
      <c r="A121" s="4"/>
      <c r="B121" s="13"/>
      <c r="C121" s="14">
        <v>5171</v>
      </c>
      <c r="D121" s="3" t="s">
        <v>101</v>
      </c>
      <c r="E121" s="55">
        <v>30000</v>
      </c>
    </row>
    <row r="122" spans="1:6" hidden="1" x14ac:dyDescent="0.2">
      <c r="A122" s="4"/>
      <c r="B122" s="13"/>
      <c r="C122" s="14">
        <v>5173</v>
      </c>
      <c r="D122" s="3" t="s">
        <v>102</v>
      </c>
      <c r="E122" s="55">
        <v>50000</v>
      </c>
    </row>
    <row r="123" spans="1:6" hidden="1" x14ac:dyDescent="0.2">
      <c r="A123" s="4"/>
      <c r="B123" s="13"/>
      <c r="C123" s="14">
        <v>5175</v>
      </c>
      <c r="D123" s="3" t="s">
        <v>103</v>
      </c>
      <c r="E123" s="55">
        <v>5000</v>
      </c>
    </row>
    <row r="124" spans="1:6" hidden="1" x14ac:dyDescent="0.2">
      <c r="A124" s="4"/>
      <c r="B124" s="13"/>
      <c r="C124" s="14">
        <v>5321</v>
      </c>
      <c r="D124" s="3" t="s">
        <v>134</v>
      </c>
      <c r="E124" s="55">
        <v>3000</v>
      </c>
    </row>
    <row r="125" spans="1:6" hidden="1" x14ac:dyDescent="0.2">
      <c r="A125" s="4"/>
      <c r="B125" s="13"/>
      <c r="C125" s="14">
        <v>5362</v>
      </c>
      <c r="D125" s="3" t="s">
        <v>127</v>
      </c>
      <c r="E125" s="55">
        <v>5000</v>
      </c>
    </row>
    <row r="126" spans="1:6" hidden="1" x14ac:dyDescent="0.2">
      <c r="A126" s="4"/>
      <c r="B126" s="13"/>
      <c r="C126" s="14">
        <v>5365</v>
      </c>
      <c r="D126" s="3" t="s">
        <v>131</v>
      </c>
      <c r="E126" s="55">
        <v>10000</v>
      </c>
    </row>
    <row r="127" spans="1:6" x14ac:dyDescent="0.2">
      <c r="A127" s="4"/>
      <c r="B127" s="15"/>
      <c r="C127" s="57"/>
      <c r="D127" s="57"/>
      <c r="E127" s="49"/>
    </row>
    <row r="128" spans="1:6" x14ac:dyDescent="0.2">
      <c r="A128" s="4"/>
      <c r="B128" s="15">
        <v>6310</v>
      </c>
      <c r="C128" s="57"/>
      <c r="D128" s="8" t="s">
        <v>32</v>
      </c>
      <c r="E128" s="49">
        <f>SUM(E129)</f>
        <v>15000</v>
      </c>
    </row>
    <row r="129" spans="1:5" hidden="1" x14ac:dyDescent="0.2">
      <c r="A129" s="4"/>
      <c r="B129" s="13"/>
      <c r="C129" s="14">
        <v>5163</v>
      </c>
      <c r="D129" s="3" t="s">
        <v>128</v>
      </c>
      <c r="E129" s="55">
        <v>15000</v>
      </c>
    </row>
    <row r="130" spans="1:5" x14ac:dyDescent="0.2">
      <c r="A130" s="4"/>
      <c r="B130" s="15"/>
      <c r="C130" s="57"/>
      <c r="D130" s="57"/>
      <c r="E130" s="49"/>
    </row>
    <row r="131" spans="1:5" x14ac:dyDescent="0.2">
      <c r="A131" s="4"/>
      <c r="B131" s="15">
        <v>6320</v>
      </c>
      <c r="C131" s="57"/>
      <c r="D131" s="48" t="s">
        <v>104</v>
      </c>
      <c r="E131" s="49">
        <f>SUM(E132)</f>
        <v>40000</v>
      </c>
    </row>
    <row r="132" spans="1:5" hidden="1" x14ac:dyDescent="0.2">
      <c r="A132" s="4"/>
      <c r="B132" s="13"/>
      <c r="C132" s="14">
        <v>5163</v>
      </c>
      <c r="D132" s="3" t="s">
        <v>129</v>
      </c>
      <c r="E132" s="55">
        <v>40000</v>
      </c>
    </row>
    <row r="133" spans="1:5" x14ac:dyDescent="0.2">
      <c r="A133" s="4"/>
      <c r="B133" s="13"/>
      <c r="C133" s="14"/>
      <c r="D133" s="3"/>
      <c r="E133" s="55"/>
    </row>
    <row r="134" spans="1:5" x14ac:dyDescent="0.2">
      <c r="A134" s="4"/>
      <c r="B134" s="15">
        <v>6399</v>
      </c>
      <c r="C134" s="14"/>
      <c r="D134" s="8" t="s">
        <v>130</v>
      </c>
      <c r="E134" s="49">
        <v>70000</v>
      </c>
    </row>
    <row r="135" spans="1:5" hidden="1" x14ac:dyDescent="0.2">
      <c r="A135" s="4"/>
      <c r="B135" s="15"/>
      <c r="C135" s="14">
        <v>5362</v>
      </c>
      <c r="D135" s="3" t="s">
        <v>132</v>
      </c>
      <c r="E135" s="55">
        <v>70000</v>
      </c>
    </row>
    <row r="136" spans="1:5" x14ac:dyDescent="0.2">
      <c r="A136" s="4"/>
      <c r="B136" s="15"/>
      <c r="C136" s="57"/>
      <c r="D136" s="57"/>
      <c r="E136" s="49"/>
    </row>
    <row r="137" spans="1:5" ht="13.5" thickBot="1" x14ac:dyDescent="0.25">
      <c r="A137" s="4"/>
      <c r="B137" s="22">
        <v>6409</v>
      </c>
      <c r="C137" s="84"/>
      <c r="D137" s="85" t="s">
        <v>105</v>
      </c>
      <c r="E137" s="86">
        <f>SUM(E138)</f>
        <v>11000</v>
      </c>
    </row>
    <row r="138" spans="1:5" ht="13.5" hidden="1" thickBot="1" x14ac:dyDescent="0.25">
      <c r="A138" s="4"/>
      <c r="B138" s="66"/>
      <c r="C138" s="23">
        <v>5363</v>
      </c>
      <c r="D138" s="5" t="s">
        <v>106</v>
      </c>
      <c r="E138" s="67">
        <v>11000</v>
      </c>
    </row>
    <row r="139" spans="1:5" s="69" customFormat="1" x14ac:dyDescent="0.2">
      <c r="A139" s="42"/>
      <c r="B139" s="42"/>
      <c r="C139" s="57"/>
      <c r="D139" s="57"/>
      <c r="E139" s="68"/>
    </row>
    <row r="140" spans="1:5" ht="15" x14ac:dyDescent="0.2">
      <c r="A140" s="4"/>
      <c r="B140" s="4"/>
      <c r="C140" s="70" t="s">
        <v>107</v>
      </c>
      <c r="D140" s="3"/>
      <c r="E140" s="71">
        <f>SUM(E4+E7+E11+E15+E18+E23+E27+E32+E38+E41+E45+E52+E55+E63+E68+E71+E74+E77+E80+E83+E90+E93+E96+E99+E104+E128+E131+E134+E137)</f>
        <v>5978900</v>
      </c>
    </row>
    <row r="143" spans="1:5" x14ac:dyDescent="0.2">
      <c r="B143" s="83" t="s">
        <v>141</v>
      </c>
    </row>
  </sheetData>
  <pageMargins left="0.7" right="0.7" top="0.78740157499999996" bottom="0.78740157499999996" header="0.3" footer="0.3"/>
  <pageSetup paperSize="9" scale="8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uzivatel</cp:lastModifiedBy>
  <cp:lastPrinted>2012-11-27T12:47:01Z</cp:lastPrinted>
  <dcterms:created xsi:type="dcterms:W3CDTF">2011-03-28T19:46:18Z</dcterms:created>
  <dcterms:modified xsi:type="dcterms:W3CDTF">2012-12-28T13:46:38Z</dcterms:modified>
</cp:coreProperties>
</file>